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Monthly_Summary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E31"/>
  <c r="J30"/>
  <c r="I30"/>
  <c r="H30"/>
  <c r="E30"/>
  <c r="J29"/>
  <c r="I29"/>
  <c r="H29"/>
  <c r="E29"/>
  <c r="J28"/>
  <c r="I28"/>
  <c r="H28"/>
  <c r="E28"/>
  <c r="J27"/>
  <c r="I27"/>
  <c r="H27"/>
  <c r="E27"/>
  <c r="J26"/>
  <c r="I26"/>
  <c r="H26"/>
  <c r="E26"/>
  <c r="J25"/>
  <c r="I25"/>
  <c r="H25"/>
  <c r="E25"/>
  <c r="J24"/>
  <c r="I24"/>
  <c r="H24"/>
  <c r="E24"/>
  <c r="J23"/>
  <c r="I23"/>
  <c r="H23"/>
  <c r="E23"/>
  <c r="J22"/>
  <c r="I22"/>
  <c r="H22"/>
  <c r="E22"/>
  <c r="J21"/>
  <c r="I21"/>
  <c r="H21"/>
  <c r="E21"/>
  <c r="J20"/>
  <c r="I20"/>
  <c r="H20"/>
  <c r="E20"/>
  <c r="J19"/>
  <c r="I19"/>
  <c r="H19"/>
  <c r="E19"/>
  <c r="J18"/>
  <c r="I18"/>
  <c r="H18"/>
  <c r="E18"/>
  <c r="J17"/>
  <c r="I17"/>
  <c r="H17"/>
  <c r="E17"/>
  <c r="J16"/>
  <c r="I16"/>
  <c r="H16"/>
  <c r="E16"/>
  <c r="J15"/>
  <c r="I15"/>
  <c r="H15"/>
  <c r="E15"/>
  <c r="J14"/>
  <c r="I14"/>
  <c r="H14"/>
  <c r="E14"/>
  <c r="J13"/>
  <c r="I13"/>
  <c r="H13"/>
  <c r="E13"/>
  <c r="J12"/>
  <c r="I12"/>
  <c r="H12"/>
  <c r="E12"/>
  <c r="J11"/>
  <c r="I11"/>
  <c r="H11"/>
  <c r="E11"/>
  <c r="J10"/>
  <c r="I10"/>
  <c r="H10"/>
  <c r="E10"/>
  <c r="J9"/>
  <c r="I9"/>
  <c r="H9"/>
  <c r="E9"/>
  <c r="J8"/>
  <c r="I8"/>
  <c r="H8"/>
  <c r="E8"/>
  <c r="J7"/>
  <c r="I7"/>
  <c r="H7"/>
  <c r="E7"/>
  <c r="J6"/>
  <c r="I6"/>
  <c r="H6"/>
  <c r="E6"/>
  <c r="J5"/>
  <c r="I5"/>
  <c r="H5"/>
  <c r="E5"/>
  <c r="J4"/>
  <c r="I4"/>
  <c r="H4"/>
  <c r="E4"/>
  <c r="J3"/>
  <c r="I3"/>
  <c r="H3"/>
  <c r="E3"/>
  <c r="J2"/>
  <c r="I2"/>
  <c r="H2"/>
  <c r="E2"/>
</calcChain>
</file>

<file path=xl/sharedStrings.xml><?xml version="1.0" encoding="utf-8"?>
<sst xmlns="http://schemas.openxmlformats.org/spreadsheetml/2006/main" count="40" uniqueCount="40">
  <si>
    <t>Date</t>
  </si>
  <si>
    <t>Room Revenue</t>
  </si>
  <si>
    <t>F&amp;B Revenue</t>
  </si>
  <si>
    <t>Other Revenue</t>
  </si>
  <si>
    <t>Total Revenue</t>
  </si>
  <si>
    <t>Available Rooms</t>
  </si>
  <si>
    <t>Occupied Rooms</t>
  </si>
  <si>
    <t>Occupancy %</t>
  </si>
  <si>
    <t>ARR</t>
  </si>
  <si>
    <t>RevPAR</t>
  </si>
  <si>
    <t>2025-08-01</t>
  </si>
  <si>
    <t>2025-08-02</t>
  </si>
  <si>
    <t>2025-08-03</t>
  </si>
  <si>
    <t>2025-08-04</t>
  </si>
  <si>
    <t>2025-08-05</t>
  </si>
  <si>
    <t>2025-08-06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</si>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</sst>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Revenue Trend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Monthly_Summary!$E$1</c:f>
              <c:strCache>
                <c:ptCount val="1"/>
                <c:pt idx="0">
                  <c:v>Total Revenue</c:v>
                </c:pt>
              </c:strCache>
            </c:strRef>
          </c:tx>
          <c:spPr>
            <a:ln>
              <a:prstDash val="solid"/>
            </a:ln>
          </c:spPr>
          <c:cat>
            <c:strRef>
              <c:f>Monthly_Summary!$A$2:$A$31</c:f>
              <c:strCache>
                <c:ptCount val="30"/>
                <c:pt idx="0">
                  <c:v>2025-08-01</c:v>
                </c:pt>
                <c:pt idx="1">
                  <c:v>2025-08-02</c:v>
                </c:pt>
                <c:pt idx="2">
                  <c:v>2025-08-03</c:v>
                </c:pt>
                <c:pt idx="3">
                  <c:v>2025-08-04</c:v>
                </c:pt>
                <c:pt idx="4">
                  <c:v>2025-08-05</c:v>
                </c:pt>
                <c:pt idx="5">
                  <c:v>2025-08-06</c:v>
                </c:pt>
                <c:pt idx="6">
                  <c:v>2025-08-07</c:v>
                </c:pt>
                <c:pt idx="7">
                  <c:v>2025-08-08</c:v>
                </c:pt>
                <c:pt idx="8">
                  <c:v>2025-08-09</c:v>
                </c:pt>
                <c:pt idx="9">
                  <c:v>2025-08-10</c:v>
                </c:pt>
                <c:pt idx="10">
                  <c:v>2025-08-11</c:v>
                </c:pt>
                <c:pt idx="11">
                  <c:v>2025-08-12</c:v>
                </c:pt>
                <c:pt idx="12">
                  <c:v>2025-08-13</c:v>
                </c:pt>
                <c:pt idx="13">
                  <c:v>2025-08-14</c:v>
                </c:pt>
                <c:pt idx="14">
                  <c:v>2025-08-15</c:v>
                </c:pt>
                <c:pt idx="15">
                  <c:v>2025-08-16</c:v>
                </c:pt>
                <c:pt idx="16">
                  <c:v>2025-08-17</c:v>
                </c:pt>
                <c:pt idx="17">
                  <c:v>2025-08-18</c:v>
                </c:pt>
                <c:pt idx="18">
                  <c:v>2025-08-19</c:v>
                </c:pt>
                <c:pt idx="19">
                  <c:v>2025-08-20</c:v>
                </c:pt>
                <c:pt idx="20">
                  <c:v>2025-08-21</c:v>
                </c:pt>
                <c:pt idx="21">
                  <c:v>2025-08-22</c:v>
                </c:pt>
                <c:pt idx="22">
                  <c:v>2025-08-23</c:v>
                </c:pt>
                <c:pt idx="23">
                  <c:v>2025-08-24</c:v>
                </c:pt>
                <c:pt idx="24">
                  <c:v>2025-08-25</c:v>
                </c:pt>
                <c:pt idx="25">
                  <c:v>2025-08-26</c:v>
                </c:pt>
                <c:pt idx="26">
                  <c:v>2025-08-27</c:v>
                </c:pt>
                <c:pt idx="27">
                  <c:v>2025-08-28</c:v>
                </c:pt>
                <c:pt idx="28">
                  <c:v>2025-08-29</c:v>
                </c:pt>
                <c:pt idx="29">
                  <c:v>2025-08-30</c:v>
                </c:pt>
              </c:strCache>
            </c:strRef>
          </c:cat>
          <c:val>
            <c:numRef>
              <c:f>Monthly_Summary!$E$2:$E$31</c:f>
              <c:numCache>
                <c:formatCode>General</c:formatCode>
                <c:ptCount val="30"/>
                <c:pt idx="0">
                  <c:v>85200</c:v>
                </c:pt>
                <c:pt idx="1">
                  <c:v>85400</c:v>
                </c:pt>
                <c:pt idx="2">
                  <c:v>85600</c:v>
                </c:pt>
                <c:pt idx="3">
                  <c:v>85800</c:v>
                </c:pt>
                <c:pt idx="4">
                  <c:v>86000</c:v>
                </c:pt>
                <c:pt idx="5">
                  <c:v>86200</c:v>
                </c:pt>
                <c:pt idx="6">
                  <c:v>86400</c:v>
                </c:pt>
                <c:pt idx="7">
                  <c:v>86600</c:v>
                </c:pt>
                <c:pt idx="8">
                  <c:v>86800</c:v>
                </c:pt>
                <c:pt idx="9">
                  <c:v>87000</c:v>
                </c:pt>
                <c:pt idx="10">
                  <c:v>87200</c:v>
                </c:pt>
                <c:pt idx="11">
                  <c:v>87400</c:v>
                </c:pt>
                <c:pt idx="12">
                  <c:v>87600</c:v>
                </c:pt>
                <c:pt idx="13">
                  <c:v>87800</c:v>
                </c:pt>
                <c:pt idx="14">
                  <c:v>88000</c:v>
                </c:pt>
                <c:pt idx="15">
                  <c:v>88200</c:v>
                </c:pt>
                <c:pt idx="16">
                  <c:v>88400</c:v>
                </c:pt>
                <c:pt idx="17">
                  <c:v>88600</c:v>
                </c:pt>
                <c:pt idx="18">
                  <c:v>88800</c:v>
                </c:pt>
                <c:pt idx="19">
                  <c:v>89000</c:v>
                </c:pt>
                <c:pt idx="20">
                  <c:v>89200</c:v>
                </c:pt>
                <c:pt idx="21">
                  <c:v>89400</c:v>
                </c:pt>
                <c:pt idx="22">
                  <c:v>89600</c:v>
                </c:pt>
                <c:pt idx="23">
                  <c:v>89800</c:v>
                </c:pt>
                <c:pt idx="24">
                  <c:v>90000</c:v>
                </c:pt>
                <c:pt idx="25">
                  <c:v>90200</c:v>
                </c:pt>
                <c:pt idx="26">
                  <c:v>90400</c:v>
                </c:pt>
                <c:pt idx="27">
                  <c:v>90600</c:v>
                </c:pt>
                <c:pt idx="28">
                  <c:v>90800</c:v>
                </c:pt>
                <c:pt idx="29">
                  <c:v>91000</c:v>
                </c:pt>
              </c:numCache>
            </c:numRef>
          </c:val>
        </c:ser>
        <c:axId val="84376960"/>
        <c:axId val="110630784"/>
      </c:barChart>
      <c:catAx>
        <c:axId val="8437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majorTickMark val="none"/>
        <c:tickLblPos val="nextTo"/>
        <c:crossAx val="110630784"/>
        <c:crosses val="autoZero"/>
        <c:lblAlgn val="ctr"/>
        <c:lblOffset val="100"/>
      </c:catAx>
      <c:valAx>
        <c:axId val="110630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Revenue (INR)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43769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Occupancy % Trend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Monthly_Summary!$H$1</c:f>
              <c:strCache>
                <c:ptCount val="1"/>
                <c:pt idx="0">
                  <c:v>Occupancy %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Monthly_Summary!$A$2:$A$31</c:f>
              <c:strCache>
                <c:ptCount val="30"/>
                <c:pt idx="0">
                  <c:v>2025-08-01</c:v>
                </c:pt>
                <c:pt idx="1">
                  <c:v>2025-08-02</c:v>
                </c:pt>
                <c:pt idx="2">
                  <c:v>2025-08-03</c:v>
                </c:pt>
                <c:pt idx="3">
                  <c:v>2025-08-04</c:v>
                </c:pt>
                <c:pt idx="4">
                  <c:v>2025-08-05</c:v>
                </c:pt>
                <c:pt idx="5">
                  <c:v>2025-08-06</c:v>
                </c:pt>
                <c:pt idx="6">
                  <c:v>2025-08-07</c:v>
                </c:pt>
                <c:pt idx="7">
                  <c:v>2025-08-08</c:v>
                </c:pt>
                <c:pt idx="8">
                  <c:v>2025-08-09</c:v>
                </c:pt>
                <c:pt idx="9">
                  <c:v>2025-08-10</c:v>
                </c:pt>
                <c:pt idx="10">
                  <c:v>2025-08-11</c:v>
                </c:pt>
                <c:pt idx="11">
                  <c:v>2025-08-12</c:v>
                </c:pt>
                <c:pt idx="12">
                  <c:v>2025-08-13</c:v>
                </c:pt>
                <c:pt idx="13">
                  <c:v>2025-08-14</c:v>
                </c:pt>
                <c:pt idx="14">
                  <c:v>2025-08-15</c:v>
                </c:pt>
                <c:pt idx="15">
                  <c:v>2025-08-16</c:v>
                </c:pt>
                <c:pt idx="16">
                  <c:v>2025-08-17</c:v>
                </c:pt>
                <c:pt idx="17">
                  <c:v>2025-08-18</c:v>
                </c:pt>
                <c:pt idx="18">
                  <c:v>2025-08-19</c:v>
                </c:pt>
                <c:pt idx="19">
                  <c:v>2025-08-20</c:v>
                </c:pt>
                <c:pt idx="20">
                  <c:v>2025-08-21</c:v>
                </c:pt>
                <c:pt idx="21">
                  <c:v>2025-08-22</c:v>
                </c:pt>
                <c:pt idx="22">
                  <c:v>2025-08-23</c:v>
                </c:pt>
                <c:pt idx="23">
                  <c:v>2025-08-24</c:v>
                </c:pt>
                <c:pt idx="24">
                  <c:v>2025-08-25</c:v>
                </c:pt>
                <c:pt idx="25">
                  <c:v>2025-08-26</c:v>
                </c:pt>
                <c:pt idx="26">
                  <c:v>2025-08-27</c:v>
                </c:pt>
                <c:pt idx="27">
                  <c:v>2025-08-28</c:v>
                </c:pt>
                <c:pt idx="28">
                  <c:v>2025-08-29</c:v>
                </c:pt>
                <c:pt idx="29">
                  <c:v>2025-08-30</c:v>
                </c:pt>
              </c:strCache>
            </c:strRef>
          </c:cat>
          <c:val>
            <c:numRef>
              <c:f>Monthly_Summary!$H$2:$H$31</c:f>
              <c:numCache>
                <c:formatCode>General</c:formatCode>
                <c:ptCount val="30"/>
                <c:pt idx="0">
                  <c:v>0.6</c:v>
                </c:pt>
                <c:pt idx="1">
                  <c:v>0.6166666666666667</c:v>
                </c:pt>
                <c:pt idx="2">
                  <c:v>0.6333333333333333</c:v>
                </c:pt>
                <c:pt idx="3">
                  <c:v>0.65</c:v>
                </c:pt>
                <c:pt idx="4">
                  <c:v>0.58333333333333337</c:v>
                </c:pt>
                <c:pt idx="5">
                  <c:v>0.6</c:v>
                </c:pt>
                <c:pt idx="6">
                  <c:v>0.6166666666666667</c:v>
                </c:pt>
                <c:pt idx="7">
                  <c:v>0.6333333333333333</c:v>
                </c:pt>
                <c:pt idx="8">
                  <c:v>0.65</c:v>
                </c:pt>
                <c:pt idx="9">
                  <c:v>0.58333333333333337</c:v>
                </c:pt>
                <c:pt idx="10">
                  <c:v>0.6</c:v>
                </c:pt>
                <c:pt idx="11">
                  <c:v>0.6166666666666667</c:v>
                </c:pt>
                <c:pt idx="12">
                  <c:v>0.6333333333333333</c:v>
                </c:pt>
                <c:pt idx="13">
                  <c:v>0.65</c:v>
                </c:pt>
                <c:pt idx="14">
                  <c:v>0.58333333333333337</c:v>
                </c:pt>
                <c:pt idx="15">
                  <c:v>0.6</c:v>
                </c:pt>
                <c:pt idx="16">
                  <c:v>0.6166666666666667</c:v>
                </c:pt>
                <c:pt idx="17">
                  <c:v>0.6333333333333333</c:v>
                </c:pt>
                <c:pt idx="18">
                  <c:v>0.65</c:v>
                </c:pt>
                <c:pt idx="19">
                  <c:v>0.58333333333333337</c:v>
                </c:pt>
                <c:pt idx="20">
                  <c:v>0.6</c:v>
                </c:pt>
                <c:pt idx="21">
                  <c:v>0.6166666666666667</c:v>
                </c:pt>
                <c:pt idx="22">
                  <c:v>0.6333333333333333</c:v>
                </c:pt>
                <c:pt idx="23">
                  <c:v>0.65</c:v>
                </c:pt>
                <c:pt idx="24">
                  <c:v>0.58333333333333337</c:v>
                </c:pt>
                <c:pt idx="25">
                  <c:v>0.6</c:v>
                </c:pt>
                <c:pt idx="26">
                  <c:v>0.6166666666666667</c:v>
                </c:pt>
                <c:pt idx="27">
                  <c:v>0.6333333333333333</c:v>
                </c:pt>
                <c:pt idx="28">
                  <c:v>0.65</c:v>
                </c:pt>
                <c:pt idx="29">
                  <c:v>0.58333333333333337</c:v>
                </c:pt>
              </c:numCache>
            </c:numRef>
          </c:val>
        </c:ser>
        <c:marker val="1"/>
        <c:axId val="110659072"/>
        <c:axId val="110665728"/>
      </c:lineChart>
      <c:catAx>
        <c:axId val="11065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majorTickMark val="none"/>
        <c:tickLblPos val="nextTo"/>
        <c:crossAx val="110665728"/>
        <c:crosses val="autoZero"/>
        <c:lblAlgn val="ctr"/>
        <c:lblOffset val="100"/>
      </c:catAx>
      <c:valAx>
        <c:axId val="110665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Occupancy %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06590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0</xdr:rowOff>
    </xdr:from>
    <xdr:ext cx="7200000" cy="36000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0</xdr:colOff>
      <xdr:row>19</xdr:row>
      <xdr:rowOff>0</xdr:rowOff>
    </xdr:from>
    <xdr:ext cx="7200000" cy="36000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K3" sqref="K3"/>
    </sheetView>
  </sheetViews>
  <sheetFormatPr defaultRowHeight="15"/>
  <cols>
    <col min="1" max="1" width="10.42578125" bestFit="1" customWidth="1"/>
    <col min="2" max="2" width="14.5703125" bestFit="1" customWidth="1"/>
    <col min="3" max="3" width="12.85546875" bestFit="1" customWidth="1"/>
    <col min="4" max="4" width="14.5703125" bestFit="1" customWidth="1"/>
    <col min="5" max="5" width="13.85546875" bestFit="1" customWidth="1"/>
    <col min="6" max="7" width="15.85546875" bestFit="1" customWidth="1"/>
    <col min="8" max="8" width="12.42578125" bestFit="1" customWidth="1"/>
    <col min="9" max="10" width="12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" t="s">
        <v>10</v>
      </c>
      <c r="B2" s="1">
        <v>50100</v>
      </c>
      <c r="C2" s="1">
        <v>30080</v>
      </c>
      <c r="D2" s="1">
        <v>5020</v>
      </c>
      <c r="E2" s="1">
        <f t="shared" ref="E2:E31" si="0">B2+C2+D2</f>
        <v>85200</v>
      </c>
      <c r="F2" s="1">
        <v>60</v>
      </c>
      <c r="G2" s="1">
        <v>36</v>
      </c>
      <c r="H2" s="1">
        <f t="shared" ref="H2:H31" si="1">G2/F2</f>
        <v>0.6</v>
      </c>
      <c r="I2" s="1">
        <f t="shared" ref="I2:I31" si="2">B2/G2</f>
        <v>1391.6666666666667</v>
      </c>
      <c r="J2" s="1">
        <f t="shared" ref="J2:J31" si="3">B2/F2</f>
        <v>835</v>
      </c>
    </row>
    <row r="3" spans="1:10">
      <c r="A3" s="1" t="s">
        <v>11</v>
      </c>
      <c r="B3" s="1">
        <v>50200</v>
      </c>
      <c r="C3" s="1">
        <v>30160</v>
      </c>
      <c r="D3" s="1">
        <v>5040</v>
      </c>
      <c r="E3" s="1">
        <f t="shared" si="0"/>
        <v>85400</v>
      </c>
      <c r="F3" s="1">
        <v>60</v>
      </c>
      <c r="G3" s="1">
        <v>37</v>
      </c>
      <c r="H3" s="1">
        <f t="shared" si="1"/>
        <v>0.6166666666666667</v>
      </c>
      <c r="I3" s="1">
        <f t="shared" si="2"/>
        <v>1356.7567567567567</v>
      </c>
      <c r="J3" s="1">
        <f t="shared" si="3"/>
        <v>836.66666666666663</v>
      </c>
    </row>
    <row r="4" spans="1:10">
      <c r="A4" s="1" t="s">
        <v>12</v>
      </c>
      <c r="B4" s="1">
        <v>50300</v>
      </c>
      <c r="C4" s="1">
        <v>30240</v>
      </c>
      <c r="D4" s="1">
        <v>5060</v>
      </c>
      <c r="E4" s="1">
        <f t="shared" si="0"/>
        <v>85600</v>
      </c>
      <c r="F4" s="1">
        <v>60</v>
      </c>
      <c r="G4" s="1">
        <v>38</v>
      </c>
      <c r="H4" s="1">
        <f t="shared" si="1"/>
        <v>0.6333333333333333</v>
      </c>
      <c r="I4" s="1">
        <f t="shared" si="2"/>
        <v>1323.6842105263158</v>
      </c>
      <c r="J4" s="1">
        <f t="shared" si="3"/>
        <v>838.33333333333337</v>
      </c>
    </row>
    <row r="5" spans="1:10">
      <c r="A5" s="1" t="s">
        <v>13</v>
      </c>
      <c r="B5" s="1">
        <v>50400</v>
      </c>
      <c r="C5" s="1">
        <v>30320</v>
      </c>
      <c r="D5" s="1">
        <v>5080</v>
      </c>
      <c r="E5" s="1">
        <f t="shared" si="0"/>
        <v>85800</v>
      </c>
      <c r="F5" s="1">
        <v>60</v>
      </c>
      <c r="G5" s="1">
        <v>39</v>
      </c>
      <c r="H5" s="1">
        <f t="shared" si="1"/>
        <v>0.65</v>
      </c>
      <c r="I5" s="1">
        <f t="shared" si="2"/>
        <v>1292.3076923076924</v>
      </c>
      <c r="J5" s="1">
        <f t="shared" si="3"/>
        <v>840</v>
      </c>
    </row>
    <row r="6" spans="1:10">
      <c r="A6" s="1" t="s">
        <v>14</v>
      </c>
      <c r="B6" s="1">
        <v>50500</v>
      </c>
      <c r="C6" s="1">
        <v>30400</v>
      </c>
      <c r="D6" s="1">
        <v>5100</v>
      </c>
      <c r="E6" s="1">
        <f t="shared" si="0"/>
        <v>86000</v>
      </c>
      <c r="F6" s="1">
        <v>60</v>
      </c>
      <c r="G6" s="1">
        <v>35</v>
      </c>
      <c r="H6" s="1">
        <f t="shared" si="1"/>
        <v>0.58333333333333337</v>
      </c>
      <c r="I6" s="1">
        <f t="shared" si="2"/>
        <v>1442.8571428571429</v>
      </c>
      <c r="J6" s="1">
        <f t="shared" si="3"/>
        <v>841.66666666666663</v>
      </c>
    </row>
    <row r="7" spans="1:10">
      <c r="A7" s="1" t="s">
        <v>15</v>
      </c>
      <c r="B7" s="1">
        <v>50600</v>
      </c>
      <c r="C7" s="1">
        <v>30480</v>
      </c>
      <c r="D7" s="1">
        <v>5120</v>
      </c>
      <c r="E7" s="1">
        <f t="shared" si="0"/>
        <v>86200</v>
      </c>
      <c r="F7" s="1">
        <v>60</v>
      </c>
      <c r="G7" s="1">
        <v>36</v>
      </c>
      <c r="H7" s="1">
        <f t="shared" si="1"/>
        <v>0.6</v>
      </c>
      <c r="I7" s="1">
        <f t="shared" si="2"/>
        <v>1405.5555555555557</v>
      </c>
      <c r="J7" s="1">
        <f t="shared" si="3"/>
        <v>843.33333333333337</v>
      </c>
    </row>
    <row r="8" spans="1:10">
      <c r="A8" s="1" t="s">
        <v>16</v>
      </c>
      <c r="B8" s="1">
        <v>50700</v>
      </c>
      <c r="C8" s="1">
        <v>30560</v>
      </c>
      <c r="D8" s="1">
        <v>5140</v>
      </c>
      <c r="E8" s="1">
        <f t="shared" si="0"/>
        <v>86400</v>
      </c>
      <c r="F8" s="1">
        <v>60</v>
      </c>
      <c r="G8" s="1">
        <v>37</v>
      </c>
      <c r="H8" s="1">
        <f t="shared" si="1"/>
        <v>0.6166666666666667</v>
      </c>
      <c r="I8" s="1">
        <f t="shared" si="2"/>
        <v>1370.2702702702702</v>
      </c>
      <c r="J8" s="1">
        <f t="shared" si="3"/>
        <v>845</v>
      </c>
    </row>
    <row r="9" spans="1:10">
      <c r="A9" s="1" t="s">
        <v>17</v>
      </c>
      <c r="B9" s="1">
        <v>50800</v>
      </c>
      <c r="C9" s="1">
        <v>30640</v>
      </c>
      <c r="D9" s="1">
        <v>5160</v>
      </c>
      <c r="E9" s="1">
        <f t="shared" si="0"/>
        <v>86600</v>
      </c>
      <c r="F9" s="1">
        <v>60</v>
      </c>
      <c r="G9" s="1">
        <v>38</v>
      </c>
      <c r="H9" s="1">
        <f t="shared" si="1"/>
        <v>0.6333333333333333</v>
      </c>
      <c r="I9" s="1">
        <f t="shared" si="2"/>
        <v>1336.8421052631579</v>
      </c>
      <c r="J9" s="1">
        <f t="shared" si="3"/>
        <v>846.66666666666663</v>
      </c>
    </row>
    <row r="10" spans="1:10">
      <c r="A10" s="1" t="s">
        <v>18</v>
      </c>
      <c r="B10" s="1">
        <v>50900</v>
      </c>
      <c r="C10" s="1">
        <v>30720</v>
      </c>
      <c r="D10" s="1">
        <v>5180</v>
      </c>
      <c r="E10" s="1">
        <f t="shared" si="0"/>
        <v>86800</v>
      </c>
      <c r="F10" s="1">
        <v>60</v>
      </c>
      <c r="G10" s="1">
        <v>39</v>
      </c>
      <c r="H10" s="1">
        <f t="shared" si="1"/>
        <v>0.65</v>
      </c>
      <c r="I10" s="1">
        <f t="shared" si="2"/>
        <v>1305.1282051282051</v>
      </c>
      <c r="J10" s="1">
        <f t="shared" si="3"/>
        <v>848.33333333333337</v>
      </c>
    </row>
    <row r="11" spans="1:10">
      <c r="A11" s="1" t="s">
        <v>19</v>
      </c>
      <c r="B11" s="1">
        <v>51000</v>
      </c>
      <c r="C11" s="1">
        <v>30800</v>
      </c>
      <c r="D11" s="1">
        <v>5200</v>
      </c>
      <c r="E11" s="1">
        <f t="shared" si="0"/>
        <v>87000</v>
      </c>
      <c r="F11" s="1">
        <v>60</v>
      </c>
      <c r="G11" s="1">
        <v>35</v>
      </c>
      <c r="H11" s="1">
        <f t="shared" si="1"/>
        <v>0.58333333333333337</v>
      </c>
      <c r="I11" s="1">
        <f t="shared" si="2"/>
        <v>1457.1428571428571</v>
      </c>
      <c r="J11" s="1">
        <f t="shared" si="3"/>
        <v>850</v>
      </c>
    </row>
    <row r="12" spans="1:10">
      <c r="A12" s="1" t="s">
        <v>20</v>
      </c>
      <c r="B12" s="1">
        <v>51100</v>
      </c>
      <c r="C12" s="1">
        <v>30880</v>
      </c>
      <c r="D12" s="1">
        <v>5220</v>
      </c>
      <c r="E12" s="1">
        <f t="shared" si="0"/>
        <v>87200</v>
      </c>
      <c r="F12" s="1">
        <v>60</v>
      </c>
      <c r="G12" s="1">
        <v>36</v>
      </c>
      <c r="H12" s="1">
        <f t="shared" si="1"/>
        <v>0.6</v>
      </c>
      <c r="I12" s="1">
        <f t="shared" si="2"/>
        <v>1419.4444444444443</v>
      </c>
      <c r="J12" s="1">
        <f t="shared" si="3"/>
        <v>851.66666666666663</v>
      </c>
    </row>
    <row r="13" spans="1:10">
      <c r="A13" s="1" t="s">
        <v>21</v>
      </c>
      <c r="B13" s="1">
        <v>51200</v>
      </c>
      <c r="C13" s="1">
        <v>30960</v>
      </c>
      <c r="D13" s="1">
        <v>5240</v>
      </c>
      <c r="E13" s="1">
        <f t="shared" si="0"/>
        <v>87400</v>
      </c>
      <c r="F13" s="1">
        <v>60</v>
      </c>
      <c r="G13" s="1">
        <v>37</v>
      </c>
      <c r="H13" s="1">
        <f t="shared" si="1"/>
        <v>0.6166666666666667</v>
      </c>
      <c r="I13" s="1">
        <f t="shared" si="2"/>
        <v>1383.7837837837837</v>
      </c>
      <c r="J13" s="1">
        <f t="shared" si="3"/>
        <v>853.33333333333337</v>
      </c>
    </row>
    <row r="14" spans="1:10">
      <c r="A14" s="1" t="s">
        <v>22</v>
      </c>
      <c r="B14" s="1">
        <v>51300</v>
      </c>
      <c r="C14" s="1">
        <v>31040</v>
      </c>
      <c r="D14" s="1">
        <v>5260</v>
      </c>
      <c r="E14" s="1">
        <f t="shared" si="0"/>
        <v>87600</v>
      </c>
      <c r="F14" s="1">
        <v>60</v>
      </c>
      <c r="G14" s="1">
        <v>38</v>
      </c>
      <c r="H14" s="1">
        <f t="shared" si="1"/>
        <v>0.6333333333333333</v>
      </c>
      <c r="I14" s="1">
        <f t="shared" si="2"/>
        <v>1350</v>
      </c>
      <c r="J14" s="1">
        <f t="shared" si="3"/>
        <v>855</v>
      </c>
    </row>
    <row r="15" spans="1:10">
      <c r="A15" s="1" t="s">
        <v>23</v>
      </c>
      <c r="B15" s="1">
        <v>51400</v>
      </c>
      <c r="C15" s="1">
        <v>31120</v>
      </c>
      <c r="D15" s="1">
        <v>5280</v>
      </c>
      <c r="E15" s="1">
        <f t="shared" si="0"/>
        <v>87800</v>
      </c>
      <c r="F15" s="1">
        <v>60</v>
      </c>
      <c r="G15" s="1">
        <v>39</v>
      </c>
      <c r="H15" s="1">
        <f t="shared" si="1"/>
        <v>0.65</v>
      </c>
      <c r="I15" s="1">
        <f t="shared" si="2"/>
        <v>1317.948717948718</v>
      </c>
      <c r="J15" s="1">
        <f t="shared" si="3"/>
        <v>856.66666666666663</v>
      </c>
    </row>
    <row r="16" spans="1:10">
      <c r="A16" s="1" t="s">
        <v>24</v>
      </c>
      <c r="B16" s="1">
        <v>51500</v>
      </c>
      <c r="C16" s="1">
        <v>31200</v>
      </c>
      <c r="D16" s="1">
        <v>5300</v>
      </c>
      <c r="E16" s="1">
        <f t="shared" si="0"/>
        <v>88000</v>
      </c>
      <c r="F16" s="1">
        <v>60</v>
      </c>
      <c r="G16" s="1">
        <v>35</v>
      </c>
      <c r="H16" s="1">
        <f t="shared" si="1"/>
        <v>0.58333333333333337</v>
      </c>
      <c r="I16" s="1">
        <f t="shared" si="2"/>
        <v>1471.4285714285713</v>
      </c>
      <c r="J16" s="1">
        <f t="shared" si="3"/>
        <v>858.33333333333337</v>
      </c>
    </row>
    <row r="17" spans="1:10">
      <c r="A17" s="1" t="s">
        <v>25</v>
      </c>
      <c r="B17" s="1">
        <v>51600</v>
      </c>
      <c r="C17" s="1">
        <v>31280</v>
      </c>
      <c r="D17" s="1">
        <v>5320</v>
      </c>
      <c r="E17" s="1">
        <f t="shared" si="0"/>
        <v>88200</v>
      </c>
      <c r="F17" s="1">
        <v>60</v>
      </c>
      <c r="G17" s="1">
        <v>36</v>
      </c>
      <c r="H17" s="1">
        <f t="shared" si="1"/>
        <v>0.6</v>
      </c>
      <c r="I17" s="1">
        <f t="shared" si="2"/>
        <v>1433.3333333333333</v>
      </c>
      <c r="J17" s="1">
        <f t="shared" si="3"/>
        <v>860</v>
      </c>
    </row>
    <row r="18" spans="1:10">
      <c r="A18" s="1" t="s">
        <v>26</v>
      </c>
      <c r="B18" s="1">
        <v>51700</v>
      </c>
      <c r="C18" s="1">
        <v>31360</v>
      </c>
      <c r="D18" s="1">
        <v>5340</v>
      </c>
      <c r="E18" s="1">
        <f t="shared" si="0"/>
        <v>88400</v>
      </c>
      <c r="F18" s="1">
        <v>60</v>
      </c>
      <c r="G18" s="1">
        <v>37</v>
      </c>
      <c r="H18" s="1">
        <f t="shared" si="1"/>
        <v>0.6166666666666667</v>
      </c>
      <c r="I18" s="1">
        <f t="shared" si="2"/>
        <v>1397.2972972972973</v>
      </c>
      <c r="J18" s="1">
        <f t="shared" si="3"/>
        <v>861.66666666666663</v>
      </c>
    </row>
    <row r="19" spans="1:10">
      <c r="A19" s="1" t="s">
        <v>27</v>
      </c>
      <c r="B19" s="1">
        <v>51800</v>
      </c>
      <c r="C19" s="1">
        <v>31440</v>
      </c>
      <c r="D19" s="1">
        <v>5360</v>
      </c>
      <c r="E19" s="1">
        <f t="shared" si="0"/>
        <v>88600</v>
      </c>
      <c r="F19" s="1">
        <v>60</v>
      </c>
      <c r="G19" s="1">
        <v>38</v>
      </c>
      <c r="H19" s="1">
        <f t="shared" si="1"/>
        <v>0.6333333333333333</v>
      </c>
      <c r="I19" s="1">
        <f t="shared" si="2"/>
        <v>1363.1578947368421</v>
      </c>
      <c r="J19" s="1">
        <f t="shared" si="3"/>
        <v>863.33333333333337</v>
      </c>
    </row>
    <row r="20" spans="1:10">
      <c r="A20" s="1" t="s">
        <v>28</v>
      </c>
      <c r="B20" s="1">
        <v>51900</v>
      </c>
      <c r="C20" s="1">
        <v>31520</v>
      </c>
      <c r="D20" s="1">
        <v>5380</v>
      </c>
      <c r="E20" s="1">
        <f t="shared" si="0"/>
        <v>88800</v>
      </c>
      <c r="F20" s="1">
        <v>60</v>
      </c>
      <c r="G20" s="1">
        <v>39</v>
      </c>
      <c r="H20" s="1">
        <f t="shared" si="1"/>
        <v>0.65</v>
      </c>
      <c r="I20" s="1">
        <f t="shared" si="2"/>
        <v>1330.7692307692307</v>
      </c>
      <c r="J20" s="1">
        <f t="shared" si="3"/>
        <v>865</v>
      </c>
    </row>
    <row r="21" spans="1:10">
      <c r="A21" s="1" t="s">
        <v>29</v>
      </c>
      <c r="B21" s="1">
        <v>52000</v>
      </c>
      <c r="C21" s="1">
        <v>31600</v>
      </c>
      <c r="D21" s="1">
        <v>5400</v>
      </c>
      <c r="E21" s="1">
        <f t="shared" si="0"/>
        <v>89000</v>
      </c>
      <c r="F21" s="1">
        <v>60</v>
      </c>
      <c r="G21" s="1">
        <v>35</v>
      </c>
      <c r="H21" s="1">
        <f t="shared" si="1"/>
        <v>0.58333333333333337</v>
      </c>
      <c r="I21" s="1">
        <f t="shared" si="2"/>
        <v>1485.7142857142858</v>
      </c>
      <c r="J21" s="1">
        <f t="shared" si="3"/>
        <v>866.66666666666663</v>
      </c>
    </row>
    <row r="22" spans="1:10">
      <c r="A22" s="1" t="s">
        <v>30</v>
      </c>
      <c r="B22" s="1">
        <v>52100</v>
      </c>
      <c r="C22" s="1">
        <v>31680</v>
      </c>
      <c r="D22" s="1">
        <v>5420</v>
      </c>
      <c r="E22" s="1">
        <f t="shared" si="0"/>
        <v>89200</v>
      </c>
      <c r="F22" s="1">
        <v>60</v>
      </c>
      <c r="G22" s="1">
        <v>36</v>
      </c>
      <c r="H22" s="1">
        <f t="shared" si="1"/>
        <v>0.6</v>
      </c>
      <c r="I22" s="1">
        <f t="shared" si="2"/>
        <v>1447.2222222222222</v>
      </c>
      <c r="J22" s="1">
        <f t="shared" si="3"/>
        <v>868.33333333333337</v>
      </c>
    </row>
    <row r="23" spans="1:10">
      <c r="A23" s="1" t="s">
        <v>31</v>
      </c>
      <c r="B23" s="1">
        <v>52200</v>
      </c>
      <c r="C23" s="1">
        <v>31760</v>
      </c>
      <c r="D23" s="1">
        <v>5440</v>
      </c>
      <c r="E23" s="1">
        <f t="shared" si="0"/>
        <v>89400</v>
      </c>
      <c r="F23" s="1">
        <v>60</v>
      </c>
      <c r="G23" s="1">
        <v>37</v>
      </c>
      <c r="H23" s="1">
        <f t="shared" si="1"/>
        <v>0.6166666666666667</v>
      </c>
      <c r="I23" s="1">
        <f t="shared" si="2"/>
        <v>1410.8108108108108</v>
      </c>
      <c r="J23" s="1">
        <f t="shared" si="3"/>
        <v>870</v>
      </c>
    </row>
    <row r="24" spans="1:10">
      <c r="A24" s="1" t="s">
        <v>32</v>
      </c>
      <c r="B24" s="1">
        <v>52300</v>
      </c>
      <c r="C24" s="1">
        <v>31840</v>
      </c>
      <c r="D24" s="1">
        <v>5460</v>
      </c>
      <c r="E24" s="1">
        <f t="shared" si="0"/>
        <v>89600</v>
      </c>
      <c r="F24" s="1">
        <v>60</v>
      </c>
      <c r="G24" s="1">
        <v>38</v>
      </c>
      <c r="H24" s="1">
        <f t="shared" si="1"/>
        <v>0.6333333333333333</v>
      </c>
      <c r="I24" s="1">
        <f t="shared" si="2"/>
        <v>1376.3157894736842</v>
      </c>
      <c r="J24" s="1">
        <f t="shared" si="3"/>
        <v>871.66666666666663</v>
      </c>
    </row>
    <row r="25" spans="1:10">
      <c r="A25" s="1" t="s">
        <v>33</v>
      </c>
      <c r="B25" s="1">
        <v>52400</v>
      </c>
      <c r="C25" s="1">
        <v>31920</v>
      </c>
      <c r="D25" s="1">
        <v>5480</v>
      </c>
      <c r="E25" s="1">
        <f t="shared" si="0"/>
        <v>89800</v>
      </c>
      <c r="F25" s="1">
        <v>60</v>
      </c>
      <c r="G25" s="1">
        <v>39</v>
      </c>
      <c r="H25" s="1">
        <f t="shared" si="1"/>
        <v>0.65</v>
      </c>
      <c r="I25" s="1">
        <f t="shared" si="2"/>
        <v>1343.5897435897436</v>
      </c>
      <c r="J25" s="1">
        <f t="shared" si="3"/>
        <v>873.33333333333337</v>
      </c>
    </row>
    <row r="26" spans="1:10">
      <c r="A26" s="1" t="s">
        <v>34</v>
      </c>
      <c r="B26" s="1">
        <v>52500</v>
      </c>
      <c r="C26" s="1">
        <v>32000</v>
      </c>
      <c r="D26" s="1">
        <v>5500</v>
      </c>
      <c r="E26" s="1">
        <f t="shared" si="0"/>
        <v>90000</v>
      </c>
      <c r="F26" s="1">
        <v>60</v>
      </c>
      <c r="G26" s="1">
        <v>35</v>
      </c>
      <c r="H26" s="1">
        <f t="shared" si="1"/>
        <v>0.58333333333333337</v>
      </c>
      <c r="I26" s="1">
        <f t="shared" si="2"/>
        <v>1500</v>
      </c>
      <c r="J26" s="1">
        <f t="shared" si="3"/>
        <v>875</v>
      </c>
    </row>
    <row r="27" spans="1:10">
      <c r="A27" s="1" t="s">
        <v>35</v>
      </c>
      <c r="B27" s="1">
        <v>52600</v>
      </c>
      <c r="C27" s="1">
        <v>32080</v>
      </c>
      <c r="D27" s="1">
        <v>5520</v>
      </c>
      <c r="E27" s="1">
        <f t="shared" si="0"/>
        <v>90200</v>
      </c>
      <c r="F27" s="1">
        <v>60</v>
      </c>
      <c r="G27" s="1">
        <v>36</v>
      </c>
      <c r="H27" s="1">
        <f t="shared" si="1"/>
        <v>0.6</v>
      </c>
      <c r="I27" s="1">
        <f t="shared" si="2"/>
        <v>1461.1111111111111</v>
      </c>
      <c r="J27" s="1">
        <f t="shared" si="3"/>
        <v>876.66666666666663</v>
      </c>
    </row>
    <row r="28" spans="1:10">
      <c r="A28" s="1" t="s">
        <v>36</v>
      </c>
      <c r="B28" s="1">
        <v>52700</v>
      </c>
      <c r="C28" s="1">
        <v>32160</v>
      </c>
      <c r="D28" s="1">
        <v>5540</v>
      </c>
      <c r="E28" s="1">
        <f t="shared" si="0"/>
        <v>90400</v>
      </c>
      <c r="F28" s="1">
        <v>60</v>
      </c>
      <c r="G28" s="1">
        <v>37</v>
      </c>
      <c r="H28" s="1">
        <f t="shared" si="1"/>
        <v>0.6166666666666667</v>
      </c>
      <c r="I28" s="1">
        <f t="shared" si="2"/>
        <v>1424.3243243243244</v>
      </c>
      <c r="J28" s="1">
        <f t="shared" si="3"/>
        <v>878.33333333333337</v>
      </c>
    </row>
    <row r="29" spans="1:10">
      <c r="A29" s="1" t="s">
        <v>37</v>
      </c>
      <c r="B29" s="1">
        <v>52800</v>
      </c>
      <c r="C29" s="1">
        <v>32240</v>
      </c>
      <c r="D29" s="1">
        <v>5560</v>
      </c>
      <c r="E29" s="1">
        <f t="shared" si="0"/>
        <v>90600</v>
      </c>
      <c r="F29" s="1">
        <v>60</v>
      </c>
      <c r="G29" s="1">
        <v>38</v>
      </c>
      <c r="H29" s="1">
        <f t="shared" si="1"/>
        <v>0.6333333333333333</v>
      </c>
      <c r="I29" s="1">
        <f t="shared" si="2"/>
        <v>1389.4736842105262</v>
      </c>
      <c r="J29" s="1">
        <f t="shared" si="3"/>
        <v>880</v>
      </c>
    </row>
    <row r="30" spans="1:10">
      <c r="A30" s="1" t="s">
        <v>38</v>
      </c>
      <c r="B30" s="1">
        <v>52900</v>
      </c>
      <c r="C30" s="1">
        <v>32320</v>
      </c>
      <c r="D30" s="1">
        <v>5580</v>
      </c>
      <c r="E30" s="1">
        <f t="shared" si="0"/>
        <v>90800</v>
      </c>
      <c r="F30" s="1">
        <v>60</v>
      </c>
      <c r="G30" s="1">
        <v>39</v>
      </c>
      <c r="H30" s="1">
        <f t="shared" si="1"/>
        <v>0.65</v>
      </c>
      <c r="I30" s="1">
        <f t="shared" si="2"/>
        <v>1356.4102564102564</v>
      </c>
      <c r="J30" s="1">
        <f t="shared" si="3"/>
        <v>881.66666666666663</v>
      </c>
    </row>
    <row r="31" spans="1:10">
      <c r="A31" s="1" t="s">
        <v>39</v>
      </c>
      <c r="B31" s="1">
        <v>53000</v>
      </c>
      <c r="C31" s="1">
        <v>32400</v>
      </c>
      <c r="D31" s="1">
        <v>5600</v>
      </c>
      <c r="E31" s="1">
        <f t="shared" si="0"/>
        <v>91000</v>
      </c>
      <c r="F31" s="1">
        <v>60</v>
      </c>
      <c r="G31" s="1">
        <v>35</v>
      </c>
      <c r="H31" s="1">
        <f t="shared" si="1"/>
        <v>0.58333333333333337</v>
      </c>
      <c r="I31" s="1">
        <f t="shared" si="2"/>
        <v>1514.2857142857142</v>
      </c>
      <c r="J31" s="1">
        <f t="shared" si="3"/>
        <v>883.33333333333337</v>
      </c>
    </row>
  </sheetData>
  <pageMargins left="0.75" right="0.75" top="1" bottom="1" header="0.5" footer="0.5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Aijaz</cp:lastModifiedBy>
  <dcterms:created xsi:type="dcterms:W3CDTF">2025-08-04T11:09:57Z</dcterms:created>
  <dcterms:modified xsi:type="dcterms:W3CDTF">2025-08-04T11:44:18Z</dcterms:modified>
</cp:coreProperties>
</file>